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BRAS CORMUDESI\7.-PROYECTOS EN CURSO\43.-LICEO LUIS CRUZ MARTINEZ\1.-MEJORAMIENTO CUBIERTAS - FAEP 2018\4.-REPARACION TECHUMBRES SALAS\4.-ITEMIZADO OFICIAL\"/>
    </mc:Choice>
  </mc:AlternateContent>
  <xr:revisionPtr revIDLastSave="0" documentId="13_ncr:1_{F7CD29AD-547D-4100-B6F7-A1B60D525A78}" xr6:coauthVersionLast="45" xr6:coauthVersionMax="45" xr10:uidLastSave="{00000000-0000-0000-0000-000000000000}"/>
  <bookViews>
    <workbookView xWindow="-120" yWindow="-120" windowWidth="29040" windowHeight="15840" xr2:uid="{472B85D2-3F68-484A-A057-9DA0D13612BE}"/>
  </bookViews>
  <sheets>
    <sheet name="ITEMIZADO OFICIAL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G26" i="1"/>
  <c r="G31" i="1"/>
  <c r="G32" i="1" s="1"/>
  <c r="G34" i="1" l="1"/>
  <c r="G20" i="1" l="1"/>
  <c r="G22" i="1"/>
  <c r="G35" i="1" l="1"/>
  <c r="G36" i="1" s="1"/>
  <c r="G27" i="1"/>
  <c r="G29" i="1" s="1"/>
  <c r="G38" i="1" l="1"/>
  <c r="G19" i="1" l="1"/>
  <c r="G39" i="1" l="1"/>
  <c r="G21" i="1"/>
  <c r="G23" i="1"/>
  <c r="G16" i="1"/>
  <c r="G17" i="1" s="1"/>
  <c r="G24" i="1" l="1"/>
  <c r="G40" i="1" s="1"/>
  <c r="G42" i="1" l="1"/>
  <c r="G41" i="1"/>
  <c r="G43" i="1" l="1"/>
  <c r="G44" i="1" s="1"/>
  <c r="G45" i="1" s="1"/>
</calcChain>
</file>

<file path=xl/sharedStrings.xml><?xml version="1.0" encoding="utf-8"?>
<sst xmlns="http://schemas.openxmlformats.org/spreadsheetml/2006/main" count="85" uniqueCount="73">
  <si>
    <t>PROPUESTA:</t>
  </si>
  <si>
    <t>PROYECTO:</t>
  </si>
  <si>
    <t>UBICACIÓN:</t>
  </si>
  <si>
    <t>FECHA:</t>
  </si>
  <si>
    <t>DURACION :</t>
  </si>
  <si>
    <t>ITEM</t>
  </si>
  <si>
    <t>DETALLE</t>
  </si>
  <si>
    <t>UN</t>
  </si>
  <si>
    <t>CANTIDAD</t>
  </si>
  <si>
    <t>P. UNITARIO</t>
  </si>
  <si>
    <t>TOTAL</t>
  </si>
  <si>
    <t>A</t>
  </si>
  <si>
    <t>1.0</t>
  </si>
  <si>
    <t>OBRAS PRELIMINARES</t>
  </si>
  <si>
    <t xml:space="preserve">M2 </t>
  </si>
  <si>
    <t>GL</t>
  </si>
  <si>
    <t xml:space="preserve">TOTAL </t>
  </si>
  <si>
    <t>2.0</t>
  </si>
  <si>
    <t>M2</t>
  </si>
  <si>
    <t>2.2</t>
  </si>
  <si>
    <t>ML</t>
  </si>
  <si>
    <t>2.4</t>
  </si>
  <si>
    <t>3.0</t>
  </si>
  <si>
    <t>4.0</t>
  </si>
  <si>
    <t>5.0</t>
  </si>
  <si>
    <t>ENTREGA DE LA OBRA</t>
  </si>
  <si>
    <t>5.1</t>
  </si>
  <si>
    <t>Limpieza y entrga de obra</t>
  </si>
  <si>
    <t>SUB TOTAL NETO</t>
  </si>
  <si>
    <t>G.G.</t>
  </si>
  <si>
    <t>UTILIDAD</t>
  </si>
  <si>
    <t>TOTAL NETO</t>
  </si>
  <si>
    <t>I.V.A.</t>
  </si>
  <si>
    <t>_________________________</t>
  </si>
  <si>
    <t>TOTAL CON I.V.A.</t>
  </si>
  <si>
    <t>Tablero OSB estructural 11 x 1220 x 2440 mm</t>
  </si>
  <si>
    <t>Fieltro Aluminizado-Anticondensante Reflex 762</t>
  </si>
  <si>
    <t>Canaleta de aguas lluvias (Incluye bajadas de aguas)</t>
  </si>
  <si>
    <t>2.5</t>
  </si>
  <si>
    <t>ml</t>
  </si>
  <si>
    <t>m2</t>
  </si>
  <si>
    <t xml:space="preserve">Instalacion de Corniza para cielo raso pvc </t>
  </si>
  <si>
    <t>un</t>
  </si>
  <si>
    <t>Caballete de ojalateria A=0,30</t>
  </si>
  <si>
    <t xml:space="preserve">MEJORAMIENTO CUBIERTAS </t>
  </si>
  <si>
    <t xml:space="preserve">INSTALACIONES </t>
  </si>
  <si>
    <t>Instalación luminaria baño led sobrepuesto 60X60 48w</t>
  </si>
  <si>
    <t>Cielo pvc super whithe 10x300x5950 mms</t>
  </si>
  <si>
    <t>3.1</t>
  </si>
  <si>
    <t>3.2</t>
  </si>
  <si>
    <t>Plancha Acanalada Onda Toledana Zincalum 0.35 mm prepintantada</t>
  </si>
  <si>
    <t xml:space="preserve">Instalación electrica </t>
  </si>
  <si>
    <t>gl</t>
  </si>
  <si>
    <t>4.1</t>
  </si>
  <si>
    <t>2.1</t>
  </si>
  <si>
    <t>2.3</t>
  </si>
  <si>
    <t>1.1</t>
  </si>
  <si>
    <t xml:space="preserve">LICEO LUIS CRUZ MARTINEZ </t>
  </si>
  <si>
    <t>Retiro de Techumbre en salas,baños y biblioteca</t>
  </si>
  <si>
    <t>Perfil portante de placa 40R 40x18x10x300cm</t>
  </si>
  <si>
    <t>MEJORAMIENTO CUBIERTAS Y SALAS DE CLASES,BAÑOS Y BIBLIOTECA</t>
  </si>
  <si>
    <t>,</t>
  </si>
  <si>
    <t>CUBIERTAS SALAS DE CLASES,BAÑOS Y BIBLIOTECA</t>
  </si>
  <si>
    <t xml:space="preserve">CAMBIO CIELOS SALA 10 </t>
  </si>
  <si>
    <t>3.3</t>
  </si>
  <si>
    <t>5.2</t>
  </si>
  <si>
    <t>6.0</t>
  </si>
  <si>
    <t>6.1</t>
  </si>
  <si>
    <t>CIELOS SALAS DE CLASES,BAÑOS Y BIBLIOTECA</t>
  </si>
  <si>
    <t xml:space="preserve">IDENTIFICAR EL PLAZO EN DIAS CORRIDOS </t>
  </si>
  <si>
    <t xml:space="preserve">NOMBRE Y FIRMA </t>
  </si>
  <si>
    <t>EMPRESA CONTRATISTA</t>
  </si>
  <si>
    <t xml:space="preserve">ITEMIZADO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</si>
</sst>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[$$-340A]\ #,##0;\-[$$-340A]\ #,##0"/>
  </numFmts>
  <fonts count="11" x14ac:knownFonts="1">
    <font>
      <sz val="11"/>
      <color theme="1"/>
      <name val="Calibri"/>
      <family val="2"/>
      <scheme val="minor"/>
    </font>
    <font>
      <sz val="16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0"/>
      <color indexed="8"/>
      <name val="Arial Narrow"/>
      <family val="2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9" fontId="5" fillId="0" borderId="3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42" fontId="5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5" borderId="1" xfId="0" applyNumberFormat="1" applyFont="1" applyFill="1" applyBorder="1" applyAlignment="1" applyProtection="1">
      <alignment horizontal="center" vertical="center"/>
    </xf>
    <xf numFmtId="164" fontId="4" fillId="5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left"/>
    </xf>
    <xf numFmtId="0" fontId="3" fillId="2" borderId="16" xfId="0" applyNumberFormat="1" applyFont="1" applyFill="1" applyBorder="1" applyAlignment="1" applyProtection="1">
      <alignment horizontal="center" vertical="center"/>
    </xf>
    <xf numFmtId="0" fontId="3" fillId="2" borderId="17" xfId="0" applyNumberFormat="1" applyFont="1" applyFill="1" applyBorder="1" applyAlignment="1" applyProtection="1">
      <alignment horizontal="center"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2" fillId="3" borderId="19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164" fontId="4" fillId="0" borderId="21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/>
    <xf numFmtId="164" fontId="4" fillId="3" borderId="21" xfId="0" applyNumberFormat="1" applyFont="1" applyFill="1" applyBorder="1" applyAlignment="1" applyProtection="1">
      <alignment horizontal="center" vertical="center"/>
    </xf>
    <xf numFmtId="0" fontId="4" fillId="5" borderId="19" xfId="0" applyNumberFormat="1" applyFont="1" applyFill="1" applyBorder="1" applyAlignment="1" applyProtection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/>
    </xf>
    <xf numFmtId="164" fontId="7" fillId="0" borderId="18" xfId="0" applyNumberFormat="1" applyFont="1" applyFill="1" applyBorder="1" applyAlignment="1" applyProtection="1"/>
    <xf numFmtId="0" fontId="5" fillId="0" borderId="27" xfId="0" applyNumberFormat="1" applyFont="1" applyFill="1" applyBorder="1" applyAlignment="1" applyProtection="1"/>
    <xf numFmtId="164" fontId="5" fillId="0" borderId="21" xfId="0" applyNumberFormat="1" applyFont="1" applyFill="1" applyBorder="1" applyAlignment="1" applyProtection="1"/>
    <xf numFmtId="164" fontId="7" fillId="0" borderId="21" xfId="0" applyNumberFormat="1" applyFont="1" applyFill="1" applyBorder="1" applyAlignment="1" applyProtection="1"/>
    <xf numFmtId="164" fontId="7" fillId="0" borderId="24" xfId="0" applyNumberFormat="1" applyFont="1" applyFill="1" applyBorder="1" applyAlignment="1" applyProtection="1"/>
    <xf numFmtId="164" fontId="2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4" fontId="2" fillId="0" borderId="23" xfId="0" applyNumberFormat="1" applyFont="1" applyFill="1" applyBorder="1" applyAlignment="1" applyProtection="1">
      <alignment horizontal="center" vertical="center"/>
    </xf>
    <xf numFmtId="164" fontId="2" fillId="0" borderId="21" xfId="0" applyNumberFormat="1" applyFont="1" applyFill="1" applyBorder="1" applyAlignment="1" applyProtection="1">
      <alignment horizontal="center" vertical="center"/>
    </xf>
    <xf numFmtId="164" fontId="2" fillId="0" borderId="24" xfId="0" applyNumberFormat="1" applyFont="1" applyFill="1" applyBorder="1" applyAlignment="1" applyProtection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4" fillId="0" borderId="30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0" fontId="2" fillId="3" borderId="20" xfId="0" applyNumberFormat="1" applyFont="1" applyFill="1" applyBorder="1" applyAlignment="1" applyProtection="1">
      <alignment horizontal="left" vertical="center"/>
    </xf>
    <xf numFmtId="0" fontId="2" fillId="3" borderId="21" xfId="0" applyNumberFormat="1" applyFont="1" applyFill="1" applyBorder="1" applyAlignment="1" applyProtection="1">
      <alignment horizontal="left" vertical="center"/>
    </xf>
    <xf numFmtId="0" fontId="4" fillId="0" borderId="23" xfId="0" applyNumberFormat="1" applyFont="1" applyFill="1" applyBorder="1" applyAlignment="1" applyProtection="1">
      <alignment horizontal="center"/>
    </xf>
    <xf numFmtId="0" fontId="7" fillId="0" borderId="25" xfId="0" applyNumberFormat="1" applyFont="1" applyFill="1" applyBorder="1" applyAlignment="1" applyProtection="1">
      <alignment horizontal="left"/>
    </xf>
    <xf numFmtId="0" fontId="7" fillId="0" borderId="26" xfId="0" applyNumberFormat="1" applyFont="1" applyFill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left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15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>
      <alignment horizontal="left"/>
    </xf>
    <xf numFmtId="14" fontId="2" fillId="0" borderId="5" xfId="0" applyNumberFormat="1" applyFont="1" applyFill="1" applyBorder="1" applyAlignment="1" applyProtection="1">
      <alignment horizontal="left"/>
    </xf>
    <xf numFmtId="14" fontId="2" fillId="0" borderId="0" xfId="0" applyNumberFormat="1" applyFont="1" applyFill="1" applyBorder="1" applyAlignment="1" applyProtection="1">
      <alignment horizontal="left"/>
    </xf>
    <xf numFmtId="14" fontId="2" fillId="0" borderId="6" xfId="0" applyNumberFormat="1" applyFont="1" applyFill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0" fontId="7" fillId="0" borderId="28" xfId="0" applyNumberFormat="1" applyFont="1" applyFill="1" applyBorder="1" applyAlignment="1" applyProtection="1">
      <alignment horizontal="left"/>
    </xf>
    <xf numFmtId="0" fontId="7" fillId="0" borderId="29" xfId="0" applyNumberFormat="1" applyFont="1" applyFill="1" applyBorder="1" applyAlignment="1" applyProtection="1">
      <alignment horizontal="left"/>
    </xf>
    <xf numFmtId="0" fontId="7" fillId="0" borderId="27" xfId="0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left"/>
    </xf>
    <xf numFmtId="0" fontId="10" fillId="0" borderId="7" xfId="0" applyNumberFormat="1" applyFont="1" applyFill="1" applyBorder="1" applyAlignment="1" applyProtection="1">
      <alignment horizontal="left"/>
    </xf>
    <xf numFmtId="0" fontId="10" fillId="0" borderId="8" xfId="0" applyNumberFormat="1" applyFont="1" applyFill="1" applyBorder="1" applyAlignment="1" applyProtection="1">
      <alignment horizontal="left"/>
    </xf>
    <xf numFmtId="0" fontId="10" fillId="0" borderId="9" xfId="0" applyNumberFormat="1" applyFont="1" applyFill="1" applyBorder="1" applyAlignment="1" applyProtection="1">
      <alignment horizontal="left"/>
    </xf>
    <xf numFmtId="164" fontId="7" fillId="0" borderId="2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114300</xdr:rowOff>
    </xdr:from>
    <xdr:to>
      <xdr:col>1</xdr:col>
      <xdr:colOff>685801</xdr:colOff>
      <xdr:row>5</xdr:row>
      <xdr:rowOff>118228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23D496-05F4-4778-A105-791789B8D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1" y="304800"/>
          <a:ext cx="571500" cy="76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0048-5EDC-4746-A585-1F001F138F1D}">
  <dimension ref="B6:H50"/>
  <sheetViews>
    <sheetView tabSelected="1" zoomScaleNormal="100" workbookViewId="0">
      <selection activeCell="M11" sqref="M11"/>
    </sheetView>
  </sheetViews>
  <sheetFormatPr baseColWidth="10" defaultRowHeight="15" x14ac:dyDescent="0.25"/>
  <cols>
    <col min="3" max="3" width="51.85546875" customWidth="1"/>
    <col min="7" max="7" width="12" bestFit="1" customWidth="1"/>
  </cols>
  <sheetData>
    <row r="6" spans="2:7" ht="15.75" thickBot="1" x14ac:dyDescent="0.3"/>
    <row r="7" spans="2:7" ht="21" thickBot="1" x14ac:dyDescent="0.35">
      <c r="B7" s="58" t="s">
        <v>72</v>
      </c>
      <c r="C7" s="59"/>
      <c r="D7" s="59"/>
      <c r="E7" s="59"/>
      <c r="F7" s="59"/>
      <c r="G7" s="60"/>
    </row>
    <row r="8" spans="2:7" x14ac:dyDescent="0.25">
      <c r="B8" s="20" t="s">
        <v>0</v>
      </c>
      <c r="C8" s="61" t="s">
        <v>60</v>
      </c>
      <c r="D8" s="62"/>
      <c r="E8" s="62"/>
      <c r="F8" s="62"/>
      <c r="G8" s="63"/>
    </row>
    <row r="9" spans="2:7" x14ac:dyDescent="0.25">
      <c r="B9" s="20" t="s">
        <v>1</v>
      </c>
      <c r="C9" s="64" t="s">
        <v>60</v>
      </c>
      <c r="D9" s="65"/>
      <c r="E9" s="65"/>
      <c r="F9" s="65"/>
      <c r="G9" s="66"/>
    </row>
    <row r="10" spans="2:7" x14ac:dyDescent="0.25">
      <c r="B10" s="20" t="s">
        <v>2</v>
      </c>
      <c r="C10" s="64" t="s">
        <v>57</v>
      </c>
      <c r="D10" s="65"/>
      <c r="E10" s="65"/>
      <c r="F10" s="65"/>
      <c r="G10" s="66"/>
    </row>
    <row r="11" spans="2:7" x14ac:dyDescent="0.25">
      <c r="B11" s="20" t="s">
        <v>3</v>
      </c>
      <c r="C11" s="67">
        <v>43865</v>
      </c>
      <c r="D11" s="68"/>
      <c r="E11" s="68"/>
      <c r="F11" s="68"/>
      <c r="G11" s="69"/>
    </row>
    <row r="12" spans="2:7" ht="15.75" thickBot="1" x14ac:dyDescent="0.3">
      <c r="B12" s="21" t="s">
        <v>4</v>
      </c>
      <c r="C12" s="80" t="s">
        <v>69</v>
      </c>
      <c r="D12" s="81"/>
      <c r="E12" s="81"/>
      <c r="F12" s="81"/>
      <c r="G12" s="82"/>
    </row>
    <row r="13" spans="2:7" x14ac:dyDescent="0.25">
      <c r="B13" s="22" t="s">
        <v>5</v>
      </c>
      <c r="C13" s="23" t="s">
        <v>6</v>
      </c>
      <c r="D13" s="23" t="s">
        <v>7</v>
      </c>
      <c r="E13" s="23" t="s">
        <v>8</v>
      </c>
      <c r="F13" s="23" t="s">
        <v>9</v>
      </c>
      <c r="G13" s="24" t="s">
        <v>10</v>
      </c>
    </row>
    <row r="14" spans="2:7" x14ac:dyDescent="0.25">
      <c r="B14" s="25" t="s">
        <v>11</v>
      </c>
      <c r="C14" s="48" t="s">
        <v>44</v>
      </c>
      <c r="D14" s="49"/>
      <c r="E14" s="49"/>
      <c r="F14" s="49"/>
      <c r="G14" s="50"/>
    </row>
    <row r="15" spans="2:7" x14ac:dyDescent="0.25">
      <c r="B15" s="25" t="s">
        <v>12</v>
      </c>
      <c r="C15" s="48" t="s">
        <v>13</v>
      </c>
      <c r="D15" s="48"/>
      <c r="E15" s="48"/>
      <c r="F15" s="48"/>
      <c r="G15" s="51"/>
    </row>
    <row r="16" spans="2:7" x14ac:dyDescent="0.25">
      <c r="B16" s="26" t="s">
        <v>56</v>
      </c>
      <c r="C16" s="2" t="s">
        <v>58</v>
      </c>
      <c r="D16" s="1" t="s">
        <v>14</v>
      </c>
      <c r="E16" s="3">
        <v>816.42</v>
      </c>
      <c r="F16" s="4"/>
      <c r="G16" s="27">
        <f>E16*F16</f>
        <v>0</v>
      </c>
    </row>
    <row r="17" spans="2:8" x14ac:dyDescent="0.25">
      <c r="B17" s="28"/>
      <c r="C17" s="73"/>
      <c r="D17" s="74"/>
      <c r="E17" s="75"/>
      <c r="F17" s="37" t="s">
        <v>16</v>
      </c>
      <c r="G17" s="40">
        <f>G16</f>
        <v>0</v>
      </c>
    </row>
    <row r="18" spans="2:8" x14ac:dyDescent="0.25">
      <c r="B18" s="25" t="s">
        <v>17</v>
      </c>
      <c r="C18" s="16" t="s">
        <v>62</v>
      </c>
      <c r="D18" s="17"/>
      <c r="E18" s="17"/>
      <c r="F18" s="18"/>
      <c r="G18" s="29"/>
    </row>
    <row r="19" spans="2:8" x14ac:dyDescent="0.25">
      <c r="B19" s="26" t="s">
        <v>54</v>
      </c>
      <c r="C19" s="19" t="s">
        <v>35</v>
      </c>
      <c r="D19" s="1" t="s">
        <v>14</v>
      </c>
      <c r="E19" s="3">
        <v>816.42</v>
      </c>
      <c r="F19" s="4"/>
      <c r="G19" s="27">
        <f>E19*F19</f>
        <v>0</v>
      </c>
    </row>
    <row r="20" spans="2:8" x14ac:dyDescent="0.25">
      <c r="B20" s="26" t="s">
        <v>19</v>
      </c>
      <c r="C20" s="19" t="s">
        <v>36</v>
      </c>
      <c r="D20" s="1" t="s">
        <v>18</v>
      </c>
      <c r="E20" s="3">
        <v>816.42</v>
      </c>
      <c r="F20" s="4"/>
      <c r="G20" s="27">
        <f>E20*F20</f>
        <v>0</v>
      </c>
    </row>
    <row r="21" spans="2:8" x14ac:dyDescent="0.25">
      <c r="B21" s="26" t="s">
        <v>55</v>
      </c>
      <c r="C21" s="19" t="s">
        <v>50</v>
      </c>
      <c r="D21" s="1" t="s">
        <v>18</v>
      </c>
      <c r="E21" s="3">
        <v>816.42</v>
      </c>
      <c r="F21" s="4"/>
      <c r="G21" s="27">
        <f t="shared" ref="G21:G23" si="0">E21*F21</f>
        <v>0</v>
      </c>
    </row>
    <row r="22" spans="2:8" x14ac:dyDescent="0.25">
      <c r="B22" s="26" t="s">
        <v>21</v>
      </c>
      <c r="C22" s="19" t="s">
        <v>43</v>
      </c>
      <c r="D22" s="1" t="s">
        <v>20</v>
      </c>
      <c r="E22" s="1">
        <v>138</v>
      </c>
      <c r="F22" s="4"/>
      <c r="G22" s="27">
        <f t="shared" ref="G22" si="1">E22*F22</f>
        <v>0</v>
      </c>
    </row>
    <row r="23" spans="2:8" x14ac:dyDescent="0.25">
      <c r="B23" s="26" t="s">
        <v>38</v>
      </c>
      <c r="C23" s="5" t="s">
        <v>37</v>
      </c>
      <c r="D23" s="1" t="s">
        <v>20</v>
      </c>
      <c r="E23" s="1">
        <v>216</v>
      </c>
      <c r="F23" s="4"/>
      <c r="G23" s="27">
        <f t="shared" si="0"/>
        <v>0</v>
      </c>
    </row>
    <row r="24" spans="2:8" x14ac:dyDescent="0.25">
      <c r="B24" s="26"/>
      <c r="C24" s="70"/>
      <c r="D24" s="71"/>
      <c r="E24" s="72"/>
      <c r="F24" s="38" t="s">
        <v>10</v>
      </c>
      <c r="G24" s="40">
        <f>G19+G20+G21+G22+G23</f>
        <v>0</v>
      </c>
    </row>
    <row r="25" spans="2:8" x14ac:dyDescent="0.25">
      <c r="B25" s="25" t="s">
        <v>22</v>
      </c>
      <c r="C25" s="16" t="s">
        <v>68</v>
      </c>
      <c r="D25" s="17"/>
      <c r="E25" s="17"/>
      <c r="F25" s="18"/>
      <c r="G25" s="29"/>
      <c r="H25" s="12"/>
    </row>
    <row r="26" spans="2:8" x14ac:dyDescent="0.25">
      <c r="B26" s="42" t="s">
        <v>48</v>
      </c>
      <c r="C26" s="46" t="s">
        <v>59</v>
      </c>
      <c r="D26" s="43" t="s">
        <v>39</v>
      </c>
      <c r="E26" s="1">
        <v>777</v>
      </c>
      <c r="F26" s="44"/>
      <c r="G26" s="45">
        <f>E26*F26</f>
        <v>0</v>
      </c>
    </row>
    <row r="27" spans="2:8" ht="15" customHeight="1" x14ac:dyDescent="0.25">
      <c r="B27" s="42" t="s">
        <v>49</v>
      </c>
      <c r="C27" s="13" t="s">
        <v>47</v>
      </c>
      <c r="D27" s="1" t="s">
        <v>40</v>
      </c>
      <c r="E27" s="1">
        <v>777</v>
      </c>
      <c r="F27" s="4"/>
      <c r="G27" s="27">
        <f t="shared" ref="G27:G28" si="2">E27*F27</f>
        <v>0</v>
      </c>
    </row>
    <row r="28" spans="2:8" ht="15" customHeight="1" x14ac:dyDescent="0.25">
      <c r="B28" s="42" t="s">
        <v>64</v>
      </c>
      <c r="C28" s="13" t="s">
        <v>41</v>
      </c>
      <c r="D28" s="1" t="s">
        <v>39</v>
      </c>
      <c r="E28" s="1">
        <v>146</v>
      </c>
      <c r="F28" s="4"/>
      <c r="G28" s="27">
        <f t="shared" si="2"/>
        <v>0</v>
      </c>
    </row>
    <row r="29" spans="2:8" x14ac:dyDescent="0.25">
      <c r="B29" s="26"/>
      <c r="C29" s="70"/>
      <c r="D29" s="71"/>
      <c r="E29" s="72"/>
      <c r="F29" s="38" t="s">
        <v>10</v>
      </c>
      <c r="G29" s="40">
        <f>G26+G27+G28</f>
        <v>0</v>
      </c>
    </row>
    <row r="30" spans="2:8" x14ac:dyDescent="0.25">
      <c r="B30" s="25" t="s">
        <v>23</v>
      </c>
      <c r="C30" s="16" t="s">
        <v>63</v>
      </c>
      <c r="D30" s="17"/>
      <c r="E30" s="17"/>
      <c r="F30" s="18"/>
      <c r="G30" s="29"/>
      <c r="H30" s="12"/>
    </row>
    <row r="31" spans="2:8" ht="15" customHeight="1" x14ac:dyDescent="0.25">
      <c r="B31" s="26" t="s">
        <v>53</v>
      </c>
      <c r="C31" s="13" t="s">
        <v>47</v>
      </c>
      <c r="D31" s="1" t="s">
        <v>40</v>
      </c>
      <c r="E31" s="1">
        <v>54</v>
      </c>
      <c r="F31" s="4"/>
      <c r="G31" s="27">
        <f t="shared" ref="G31" si="3">E31*F31</f>
        <v>0</v>
      </c>
    </row>
    <row r="32" spans="2:8" x14ac:dyDescent="0.25">
      <c r="B32" s="26"/>
      <c r="C32" s="70" t="s">
        <v>61</v>
      </c>
      <c r="D32" s="71"/>
      <c r="E32" s="72"/>
      <c r="F32" s="38" t="s">
        <v>10</v>
      </c>
      <c r="G32" s="40">
        <f>G31</f>
        <v>0</v>
      </c>
    </row>
    <row r="33" spans="2:7" x14ac:dyDescent="0.25">
      <c r="B33" s="25" t="s">
        <v>24</v>
      </c>
      <c r="C33" s="16" t="s">
        <v>45</v>
      </c>
      <c r="D33" s="17"/>
      <c r="E33" s="17"/>
      <c r="F33" s="18"/>
      <c r="G33" s="29"/>
    </row>
    <row r="34" spans="2:7" x14ac:dyDescent="0.25">
      <c r="B34" s="30" t="s">
        <v>26</v>
      </c>
      <c r="C34" s="6" t="s">
        <v>51</v>
      </c>
      <c r="D34" s="14" t="s">
        <v>52</v>
      </c>
      <c r="E34" s="14">
        <v>1</v>
      </c>
      <c r="F34" s="15"/>
      <c r="G34" s="27">
        <f>E34*F34</f>
        <v>0</v>
      </c>
    </row>
    <row r="35" spans="2:7" x14ac:dyDescent="0.25">
      <c r="B35" s="30" t="s">
        <v>65</v>
      </c>
      <c r="C35" s="6" t="s">
        <v>46</v>
      </c>
      <c r="D35" s="1" t="s">
        <v>42</v>
      </c>
      <c r="E35" s="3">
        <v>88</v>
      </c>
      <c r="F35" s="4"/>
      <c r="G35" s="47">
        <f>E35*F35</f>
        <v>0</v>
      </c>
    </row>
    <row r="36" spans="2:7" ht="15" customHeight="1" x14ac:dyDescent="0.25">
      <c r="B36" s="26"/>
      <c r="C36" s="55"/>
      <c r="D36" s="56"/>
      <c r="E36" s="57"/>
      <c r="F36" s="38" t="s">
        <v>10</v>
      </c>
      <c r="G36" s="83">
        <f>G34+G35</f>
        <v>0</v>
      </c>
    </row>
    <row r="37" spans="2:7" x14ac:dyDescent="0.25">
      <c r="B37" s="25" t="s">
        <v>66</v>
      </c>
      <c r="C37" s="16" t="s">
        <v>25</v>
      </c>
      <c r="D37" s="17"/>
      <c r="E37" s="17"/>
      <c r="F37" s="18"/>
      <c r="G37" s="29"/>
    </row>
    <row r="38" spans="2:7" x14ac:dyDescent="0.25">
      <c r="B38" s="26" t="s">
        <v>67</v>
      </c>
      <c r="C38" s="6" t="s">
        <v>27</v>
      </c>
      <c r="D38" s="1" t="s">
        <v>15</v>
      </c>
      <c r="E38" s="3">
        <v>1</v>
      </c>
      <c r="F38" s="4"/>
      <c r="G38" s="27">
        <f>E38*F38</f>
        <v>0</v>
      </c>
    </row>
    <row r="39" spans="2:7" ht="15.75" thickBot="1" x14ac:dyDescent="0.3">
      <c r="B39" s="31"/>
      <c r="C39" s="52"/>
      <c r="D39" s="52"/>
      <c r="E39" s="52"/>
      <c r="F39" s="39" t="s">
        <v>10</v>
      </c>
      <c r="G39" s="41">
        <f>G38</f>
        <v>0</v>
      </c>
    </row>
    <row r="40" spans="2:7" x14ac:dyDescent="0.25">
      <c r="B40" s="7"/>
      <c r="C40" s="7"/>
      <c r="D40" s="7"/>
      <c r="E40" s="53" t="s">
        <v>28</v>
      </c>
      <c r="F40" s="54"/>
      <c r="G40" s="32">
        <f>G17+G24+G29+G32+G36+G39</f>
        <v>0</v>
      </c>
    </row>
    <row r="41" spans="2:7" x14ac:dyDescent="0.25">
      <c r="B41" s="7"/>
      <c r="C41" s="7"/>
      <c r="D41" s="7"/>
      <c r="E41" s="28" t="s">
        <v>29</v>
      </c>
      <c r="F41" s="8">
        <v>0</v>
      </c>
      <c r="G41" s="34">
        <f>G40*F41</f>
        <v>0</v>
      </c>
    </row>
    <row r="42" spans="2:7" x14ac:dyDescent="0.25">
      <c r="B42" s="7"/>
      <c r="C42" s="7"/>
      <c r="D42" s="7"/>
      <c r="E42" s="28" t="s">
        <v>30</v>
      </c>
      <c r="F42" s="8">
        <v>0</v>
      </c>
      <c r="G42" s="34">
        <f>G40*F42</f>
        <v>0</v>
      </c>
    </row>
    <row r="43" spans="2:7" x14ac:dyDescent="0.25">
      <c r="B43" s="7"/>
      <c r="C43" s="7"/>
      <c r="D43" s="7"/>
      <c r="E43" s="78" t="s">
        <v>31</v>
      </c>
      <c r="F43" s="79"/>
      <c r="G43" s="35">
        <f>G40+G41+G42</f>
        <v>0</v>
      </c>
    </row>
    <row r="44" spans="2:7" x14ac:dyDescent="0.25">
      <c r="B44" s="7"/>
      <c r="C44" s="7"/>
      <c r="D44" s="7"/>
      <c r="E44" s="33" t="s">
        <v>32</v>
      </c>
      <c r="F44" s="8">
        <v>0.19</v>
      </c>
      <c r="G44" s="34">
        <f>G43*0.19</f>
        <v>0</v>
      </c>
    </row>
    <row r="45" spans="2:7" ht="15.75" thickBot="1" x14ac:dyDescent="0.3">
      <c r="B45" s="7"/>
      <c r="C45" s="9" t="s">
        <v>33</v>
      </c>
      <c r="D45" s="7"/>
      <c r="E45" s="76" t="s">
        <v>34</v>
      </c>
      <c r="F45" s="77"/>
      <c r="G45" s="36">
        <f>G43+G44</f>
        <v>0</v>
      </c>
    </row>
    <row r="46" spans="2:7" x14ac:dyDescent="0.25">
      <c r="B46" s="7"/>
      <c r="C46" s="9" t="s">
        <v>70</v>
      </c>
      <c r="D46" s="7"/>
      <c r="E46" s="7"/>
      <c r="F46" s="7"/>
    </row>
    <row r="47" spans="2:7" x14ac:dyDescent="0.25">
      <c r="C47" s="11" t="s">
        <v>71</v>
      </c>
    </row>
    <row r="50" spans="7:7" x14ac:dyDescent="0.25">
      <c r="G50" s="10"/>
    </row>
  </sheetData>
  <mergeCells count="17">
    <mergeCell ref="E45:F45"/>
    <mergeCell ref="E43:F43"/>
    <mergeCell ref="B7:G7"/>
    <mergeCell ref="C8:G8"/>
    <mergeCell ref="C9:G9"/>
    <mergeCell ref="C10:G10"/>
    <mergeCell ref="C11:G11"/>
    <mergeCell ref="C12:G12"/>
    <mergeCell ref="C14:G14"/>
    <mergeCell ref="C15:G15"/>
    <mergeCell ref="C39:E39"/>
    <mergeCell ref="E40:F40"/>
    <mergeCell ref="C36:E36"/>
    <mergeCell ref="C32:E32"/>
    <mergeCell ref="C29:E29"/>
    <mergeCell ref="C24:E24"/>
    <mergeCell ref="C17:E17"/>
  </mergeCells>
  <phoneticPr fontId="8" type="noConversion"/>
  <printOptions horizontalCentered="1"/>
  <pageMargins left="7.874015748031496E-2" right="7.874015748031496E-2" top="0.39370078740157483" bottom="0.74803149606299213" header="0.31496062992125984" footer="0.31496062992125984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ITEMIZADO OFICIAL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2019-11-04T13:55:30Z</cp:lastPrinted>
  <dcterms:created xsi:type="dcterms:W3CDTF">2018-07-26T16:27:15Z</dcterms:created>
  <dcterms:modified xsi:type="dcterms:W3CDTF">2020-01-28T21:43:49Z</dcterms:modified>
</cp:coreProperties>
</file>